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81802\Documents\"/>
    </mc:Choice>
  </mc:AlternateContent>
  <xr:revisionPtr revIDLastSave="0" documentId="13_ncr:1_{00853B32-0B5F-4410-91B4-DBFD1F9F10B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ルール＆合計" sheetId="1" r:id="rId1"/>
    <sheet name="画像" sheetId="7" r:id="rId2"/>
    <sheet name="気づき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H15" i="1" s="1"/>
  <c r="I15" i="1"/>
  <c r="J15" i="1"/>
  <c r="K15" i="1"/>
  <c r="L15" i="1"/>
  <c r="G16" i="1"/>
  <c r="H16" i="1"/>
  <c r="I16" i="1"/>
  <c r="K16" i="1" s="1"/>
  <c r="J16" i="1"/>
  <c r="L16" i="1"/>
  <c r="G17" i="1"/>
  <c r="H17" i="1"/>
  <c r="I17" i="1"/>
  <c r="K17" i="1" s="1"/>
  <c r="J17" i="1"/>
  <c r="L17" i="1"/>
  <c r="G18" i="1"/>
  <c r="H18" i="1"/>
  <c r="I18" i="1"/>
  <c r="K18" i="1" s="1"/>
  <c r="J18" i="1"/>
  <c r="L18" i="1"/>
  <c r="G19" i="1"/>
  <c r="H19" i="1" s="1"/>
  <c r="I19" i="1"/>
  <c r="J19" i="1"/>
  <c r="K19" i="1"/>
  <c r="L19" i="1"/>
  <c r="G20" i="1"/>
  <c r="H20" i="1"/>
  <c r="I20" i="1"/>
  <c r="K20" i="1" s="1"/>
  <c r="J20" i="1"/>
  <c r="L20" i="1"/>
  <c r="G21" i="1"/>
  <c r="H21" i="1"/>
  <c r="I21" i="1"/>
  <c r="K21" i="1" s="1"/>
  <c r="J21" i="1"/>
  <c r="L21" i="1"/>
  <c r="G22" i="1"/>
  <c r="H22" i="1"/>
  <c r="I22" i="1"/>
  <c r="K22" i="1" s="1"/>
  <c r="J22" i="1"/>
  <c r="L22" i="1"/>
  <c r="G23" i="1"/>
  <c r="H23" i="1" s="1"/>
  <c r="I23" i="1"/>
  <c r="J23" i="1"/>
  <c r="K23" i="1"/>
  <c r="L23" i="1"/>
  <c r="G24" i="1"/>
  <c r="H24" i="1"/>
  <c r="I24" i="1"/>
  <c r="K24" i="1" s="1"/>
  <c r="J24" i="1"/>
  <c r="L24" i="1"/>
  <c r="G25" i="1"/>
  <c r="H25" i="1"/>
  <c r="I25" i="1"/>
  <c r="K25" i="1" s="1"/>
  <c r="J25" i="1"/>
  <c r="L25" i="1"/>
  <c r="G26" i="1"/>
  <c r="H26" i="1"/>
  <c r="I26" i="1"/>
  <c r="K26" i="1" s="1"/>
  <c r="J26" i="1"/>
  <c r="L26" i="1"/>
  <c r="G27" i="1"/>
  <c r="H27" i="1" s="1"/>
  <c r="I27" i="1"/>
  <c r="J27" i="1"/>
  <c r="K27" i="1"/>
  <c r="L27" i="1"/>
  <c r="G28" i="1"/>
  <c r="H28" i="1"/>
  <c r="I28" i="1"/>
  <c r="K28" i="1" s="1"/>
  <c r="J28" i="1"/>
  <c r="L28" i="1"/>
  <c r="G29" i="1"/>
  <c r="H29" i="1"/>
  <c r="I29" i="1"/>
  <c r="K29" i="1" s="1"/>
  <c r="J29" i="1"/>
  <c r="L29" i="1"/>
  <c r="G30" i="1"/>
  <c r="H30" i="1"/>
  <c r="I30" i="1"/>
  <c r="K30" i="1" s="1"/>
  <c r="J30" i="1"/>
  <c r="L30" i="1"/>
  <c r="G31" i="1"/>
  <c r="H31" i="1" s="1"/>
  <c r="I31" i="1"/>
  <c r="J31" i="1"/>
  <c r="K31" i="1"/>
  <c r="L31" i="1"/>
  <c r="G32" i="1"/>
  <c r="H32" i="1"/>
  <c r="I32" i="1"/>
  <c r="K32" i="1" s="1"/>
  <c r="J32" i="1"/>
  <c r="L32" i="1"/>
  <c r="G33" i="1"/>
  <c r="H33" i="1"/>
  <c r="I33" i="1"/>
  <c r="K33" i="1" s="1"/>
  <c r="J33" i="1"/>
  <c r="L33" i="1"/>
  <c r="G34" i="1"/>
  <c r="H34" i="1"/>
  <c r="I34" i="1"/>
  <c r="K34" i="1" s="1"/>
  <c r="J34" i="1"/>
  <c r="L34" i="1"/>
  <c r="G35" i="1"/>
  <c r="H35" i="1" s="1"/>
  <c r="I35" i="1"/>
  <c r="J35" i="1"/>
  <c r="K35" i="1"/>
  <c r="L35" i="1"/>
  <c r="G36" i="1"/>
  <c r="H36" i="1"/>
  <c r="I36" i="1"/>
  <c r="K36" i="1" s="1"/>
  <c r="J36" i="1"/>
  <c r="L36" i="1"/>
  <c r="G37" i="1"/>
  <c r="H37" i="1"/>
  <c r="I37" i="1"/>
  <c r="K37" i="1" s="1"/>
  <c r="J37" i="1"/>
  <c r="L37" i="1"/>
  <c r="G38" i="1"/>
  <c r="H38" i="1"/>
  <c r="I38" i="1"/>
  <c r="K38" i="1" s="1"/>
  <c r="J38" i="1"/>
  <c r="L38" i="1"/>
  <c r="G39" i="1"/>
  <c r="H39" i="1" s="1"/>
  <c r="I39" i="1"/>
  <c r="J39" i="1"/>
  <c r="K39" i="1"/>
  <c r="L39" i="1"/>
  <c r="G40" i="1"/>
  <c r="H40" i="1"/>
  <c r="I40" i="1"/>
  <c r="K40" i="1" s="1"/>
  <c r="J40" i="1"/>
  <c r="L40" i="1"/>
  <c r="G41" i="1"/>
  <c r="H41" i="1"/>
  <c r="I41" i="1"/>
  <c r="K41" i="1" s="1"/>
  <c r="J41" i="1"/>
  <c r="L41" i="1"/>
  <c r="G42" i="1"/>
  <c r="H42" i="1"/>
  <c r="I42" i="1"/>
  <c r="K42" i="1" s="1"/>
  <c r="J42" i="1"/>
  <c r="L42" i="1"/>
  <c r="G43" i="1"/>
  <c r="H43" i="1" s="1"/>
  <c r="I43" i="1"/>
  <c r="J43" i="1"/>
  <c r="K43" i="1"/>
  <c r="L43" i="1"/>
  <c r="D16" i="1"/>
  <c r="D17" i="1"/>
  <c r="D18" i="1"/>
  <c r="D19" i="1"/>
  <c r="D20" i="1"/>
  <c r="D21" i="1"/>
  <c r="D23" i="1"/>
  <c r="D24" i="1"/>
  <c r="D25" i="1"/>
  <c r="D26" i="1"/>
  <c r="D27" i="1"/>
  <c r="D28" i="1"/>
  <c r="D30" i="1"/>
  <c r="D31" i="1"/>
  <c r="D32" i="1"/>
  <c r="D33" i="1"/>
  <c r="D34" i="1"/>
  <c r="D35" i="1"/>
  <c r="D37" i="1"/>
  <c r="D38" i="1"/>
  <c r="D39" i="1"/>
  <c r="D40" i="1"/>
  <c r="D41" i="1"/>
  <c r="D42" i="1"/>
  <c r="G8" i="1"/>
  <c r="H8" i="1" s="1"/>
  <c r="H44" i="1" s="1"/>
  <c r="I8" i="1"/>
  <c r="I44" i="1" s="1"/>
  <c r="J8" i="1"/>
  <c r="J44" i="1" s="1"/>
  <c r="L8" i="1"/>
  <c r="L44" i="1" s="1"/>
  <c r="D9" i="1"/>
  <c r="G9" i="1"/>
  <c r="H9" i="1" s="1"/>
  <c r="I9" i="1"/>
  <c r="J9" i="1"/>
  <c r="L9" i="1"/>
  <c r="D10" i="1"/>
  <c r="G10" i="1"/>
  <c r="H10" i="1" s="1"/>
  <c r="I10" i="1"/>
  <c r="J10" i="1"/>
  <c r="L10" i="1"/>
  <c r="D11" i="1"/>
  <c r="G11" i="1"/>
  <c r="H11" i="1" s="1"/>
  <c r="I11" i="1"/>
  <c r="J11" i="1"/>
  <c r="L11" i="1"/>
  <c r="D12" i="1"/>
  <c r="G12" i="1"/>
  <c r="H12" i="1" s="1"/>
  <c r="I12" i="1"/>
  <c r="J12" i="1"/>
  <c r="L12" i="1"/>
  <c r="D13" i="1"/>
  <c r="G13" i="1"/>
  <c r="H13" i="1" s="1"/>
  <c r="I13" i="1"/>
  <c r="J13" i="1"/>
  <c r="L13" i="1"/>
  <c r="D14" i="1"/>
  <c r="G14" i="1"/>
  <c r="H14" i="1" s="1"/>
  <c r="I14" i="1"/>
  <c r="J14" i="1"/>
  <c r="L14" i="1"/>
  <c r="B44" i="1"/>
  <c r="C44" i="1"/>
  <c r="E44" i="1"/>
  <c r="F44" i="1"/>
  <c r="K11" i="1" l="1"/>
  <c r="K14" i="1"/>
  <c r="K8" i="1"/>
  <c r="K44" i="1" s="1"/>
  <c r="K10" i="1"/>
  <c r="K13" i="1"/>
  <c r="D44" i="1"/>
  <c r="B3" i="1" s="1"/>
  <c r="K12" i="1"/>
  <c r="G44" i="1"/>
  <c r="K9" i="1"/>
  <c r="G3" i="1" l="1"/>
</calcChain>
</file>

<file path=xl/sharedStrings.xml><?xml version="1.0" encoding="utf-8"?>
<sst xmlns="http://schemas.openxmlformats.org/spreadsheetml/2006/main" count="41" uniqueCount="35">
  <si>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</si>
  <si>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</si>
  <si>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</si>
  <si>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</si>
  <si>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</si>
  <si>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</si>
  <si>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</si>
  <si>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</si>
  <si>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</si>
  <si>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</si>
  <si>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</si>
  <si>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</si>
  <si>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</si>
  <si>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</si>
  <si>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</si>
  <si>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</si>
  <si>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</si>
  <si>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</si>
  <si>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</si>
  <si>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</si>
  <si>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</si>
  <si>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</si>
  <si>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</si>
  <si>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</si>
  <si>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</si>
  <si>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No,1</t>
    <phoneticPr fontId="9"/>
  </si>
  <si>
    <t>No,2</t>
    <phoneticPr fontId="9"/>
  </si>
  <si>
    <t>No.3</t>
    <phoneticPr fontId="9"/>
  </si>
  <si>
    <t>ロット数計算ミス</t>
    <rPh sb="3" eb="4">
      <t>スウ</t>
    </rPh>
    <rPh sb="4" eb="6">
      <t>ケイサン</t>
    </rPh>
    <phoneticPr fontId="9"/>
  </si>
  <si>
    <t>No.4</t>
    <phoneticPr fontId="9"/>
  </si>
  <si>
    <t>EB　デモトレ検証中になります。</t>
    <rPh sb="7" eb="10">
      <t>ケンショウチュウ</t>
    </rPh>
    <phoneticPr fontId="9"/>
  </si>
  <si>
    <t>自己ルール</t>
    <rPh sb="0" eb="2">
      <t>ジコ</t>
    </rPh>
    <phoneticPr fontId="9"/>
  </si>
  <si>
    <t>４Ｈ足でのプライスアクションを発見した後に15分足を確認してＭＡとロウソク足の位置関係を確認して
トレンド相場に入ったかどうか、またはトレンド収束になってないかを判断してから
エントリーをする。</t>
    <rPh sb="2" eb="3">
      <t>アシ</t>
    </rPh>
    <rPh sb="15" eb="17">
      <t>ハッケン</t>
    </rPh>
    <rPh sb="19" eb="20">
      <t>アト</t>
    </rPh>
    <rPh sb="23" eb="25">
      <t>フンアシ</t>
    </rPh>
    <rPh sb="26" eb="28">
      <t>カクニン</t>
    </rPh>
    <rPh sb="37" eb="38">
      <t>アシ</t>
    </rPh>
    <rPh sb="39" eb="43">
      <t>イチカンケイ</t>
    </rPh>
    <rPh sb="44" eb="46">
      <t>カクニン</t>
    </rPh>
    <rPh sb="53" eb="55">
      <t>ソウバ</t>
    </rPh>
    <rPh sb="56" eb="57">
      <t>ハイ</t>
    </rPh>
    <rPh sb="71" eb="73">
      <t>シュウソク</t>
    </rPh>
    <rPh sb="81" eb="83">
      <t>ハンダン</t>
    </rPh>
    <phoneticPr fontId="9"/>
  </si>
  <si>
    <t>No.5</t>
    <phoneticPr fontId="9"/>
  </si>
  <si>
    <t>引き続きトレンド、レンジ、MAのサポートを明確に判断できるように検証を進めます。
また、30分足を確認するパターンとの比較をして検証続けます。</t>
    <rPh sb="0" eb="1">
      <t>ヒ</t>
    </rPh>
    <rPh sb="2" eb="3">
      <t>ツヅ</t>
    </rPh>
    <rPh sb="21" eb="23">
      <t>メイカク</t>
    </rPh>
    <rPh sb="24" eb="26">
      <t>ハンダン</t>
    </rPh>
    <rPh sb="32" eb="34">
      <t>ケンショウ</t>
    </rPh>
    <rPh sb="35" eb="36">
      <t>スス</t>
    </rPh>
    <rPh sb="46" eb="47">
      <t>プン</t>
    </rPh>
    <rPh sb="47" eb="48">
      <t>アシ</t>
    </rPh>
    <rPh sb="49" eb="51">
      <t>カクニン</t>
    </rPh>
    <rPh sb="59" eb="61">
      <t>ヒカク</t>
    </rPh>
    <rPh sb="64" eb="66">
      <t>ケンショウ</t>
    </rPh>
    <rPh sb="66" eb="67">
      <t>ツヅ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</si>
</sst>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0.00_ "/>
    <numFmt numFmtId="177" formatCode="0.0_);[Red]\(0.0\)"/>
    <numFmt numFmtId="178" formatCode="m/d;@"/>
    <numFmt numFmtId="179" formatCode="&quot;¥&quot;#,##0_);[Red]\(&quot;¥&quot;#,##0\)"/>
    <numFmt numFmtId="180" formatCode="0_);[Red]\(0\)"/>
    <numFmt numFmtId="181" formatCode="#,##0_ ;[Red]\-#,##0\ "/>
    <numFmt numFmtId="182" formatCode="0.0%"/>
    <numFmt numFmtId="183" formatCode="yyyy/m/d;@"/>
  </numFmts>
  <fonts count="12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0" fontId="2" fillId="2" borderId="8" xfId="2" applyNumberFormat="1" applyFont="1" applyFill="1" applyBorder="1" applyAlignment="1" applyProtection="1">
      <alignment vertical="center"/>
    </xf>
    <xf numFmtId="177" fontId="2" fillId="2" borderId="6" xfId="2" applyNumberFormat="1" applyFont="1" applyFill="1" applyBorder="1" applyAlignment="1" applyProtection="1">
      <alignment vertical="center"/>
    </xf>
    <xf numFmtId="9" fontId="2" fillId="0" borderId="9" xfId="2" applyNumberFormat="1" applyFont="1" applyFill="1" applyBorder="1" applyAlignment="1" applyProtection="1">
      <alignment horizontal="center" vertical="center"/>
    </xf>
    <xf numFmtId="5" fontId="2" fillId="0" borderId="5" xfId="2" applyNumberFormat="1" applyFont="1" applyFill="1" applyBorder="1" applyAlignment="1" applyProtection="1">
      <alignment horizontal="center" vertical="center"/>
    </xf>
    <xf numFmtId="5" fontId="2" fillId="0" borderId="0" xfId="2" applyNumberFormat="1" applyFont="1" applyFill="1" applyBorder="1" applyAlignment="1" applyProtection="1">
      <alignment horizontal="center" vertical="center"/>
    </xf>
    <xf numFmtId="6" fontId="2" fillId="2" borderId="6" xfId="2" applyNumberFormat="1" applyFont="1" applyFill="1" applyBorder="1" applyAlignment="1" applyProtection="1">
      <alignment vertical="center"/>
    </xf>
    <xf numFmtId="6" fontId="2" fillId="0" borderId="10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3" fillId="0" borderId="3" xfId="2" applyNumberFormat="1" applyFont="1" applyFill="1" applyBorder="1" applyAlignment="1" applyProtection="1">
      <alignment horizontal="center" vertical="center"/>
    </xf>
    <xf numFmtId="0" fontId="2" fillId="2" borderId="11" xfId="2" applyNumberFormat="1" applyFont="1" applyFill="1" applyBorder="1" applyAlignment="1" applyProtection="1">
      <alignment horizontal="center" vertical="center"/>
    </xf>
    <xf numFmtId="0" fontId="2" fillId="2" borderId="12" xfId="2" applyNumberFormat="1" applyFont="1" applyFill="1" applyBorder="1" applyAlignment="1" applyProtection="1">
      <alignment horizontal="center" vertical="center" wrapText="1"/>
    </xf>
    <xf numFmtId="0" fontId="2" fillId="2" borderId="13" xfId="2" applyNumberFormat="1" applyFont="1" applyFill="1" applyBorder="1" applyAlignment="1" applyProtection="1">
      <alignment horizontal="center" vertical="center"/>
    </xf>
    <xf numFmtId="177" fontId="2" fillId="2" borderId="12" xfId="2" applyNumberFormat="1" applyFont="1" applyFill="1" applyBorder="1" applyAlignment="1" applyProtection="1">
      <alignment horizontal="center" vertical="center" wrapText="1"/>
    </xf>
    <xf numFmtId="178" fontId="2" fillId="2" borderId="12" xfId="2" applyNumberFormat="1" applyFont="1" applyFill="1" applyBorder="1" applyAlignment="1" applyProtection="1">
      <alignment horizontal="center" vertical="center"/>
    </xf>
    <xf numFmtId="0" fontId="2" fillId="2" borderId="14" xfId="2" applyNumberFormat="1" applyFont="1" applyFill="1" applyBorder="1" applyAlignment="1" applyProtection="1">
      <alignment horizontal="center" vertical="center" wrapText="1"/>
    </xf>
    <xf numFmtId="177" fontId="2" fillId="2" borderId="15" xfId="2" applyNumberFormat="1" applyFont="1" applyFill="1" applyBorder="1" applyAlignment="1" applyProtection="1">
      <alignment vertical="center"/>
    </xf>
    <xf numFmtId="179" fontId="2" fillId="2" borderId="16" xfId="2" applyNumberFormat="1" applyFont="1" applyFill="1" applyBorder="1" applyAlignment="1" applyProtection="1">
      <alignment horizontal="center" vertical="center"/>
    </xf>
    <xf numFmtId="179" fontId="3" fillId="0" borderId="17" xfId="2" applyNumberFormat="1" applyFont="1" applyFill="1" applyBorder="1" applyAlignment="1" applyProtection="1">
      <alignment horizontal="right" vertical="center"/>
    </xf>
    <xf numFmtId="179" fontId="3" fillId="0" borderId="18" xfId="2" applyNumberFormat="1" applyFont="1" applyFill="1" applyBorder="1" applyAlignment="1" applyProtection="1">
      <alignment horizontal="right" vertical="center"/>
    </xf>
    <xf numFmtId="180" fontId="3" fillId="0" borderId="18" xfId="2" applyNumberFormat="1" applyFont="1" applyFill="1" applyBorder="1" applyAlignment="1" applyProtection="1">
      <alignment horizontal="right" vertical="center"/>
    </xf>
    <xf numFmtId="181" fontId="3" fillId="0" borderId="18" xfId="2" applyNumberFormat="1" applyFont="1" applyFill="1" applyBorder="1" applyAlignment="1" applyProtection="1">
      <alignment horizontal="right" vertical="center"/>
    </xf>
    <xf numFmtId="182" fontId="3" fillId="0" borderId="18" xfId="2" applyNumberFormat="1" applyFont="1" applyFill="1" applyBorder="1" applyAlignment="1" applyProtection="1">
      <alignment vertical="center"/>
    </xf>
    <xf numFmtId="179" fontId="3" fillId="0" borderId="18" xfId="2" applyNumberFormat="1" applyFont="1" applyFill="1" applyBorder="1" applyAlignment="1" applyProtection="1">
      <alignment vertical="center"/>
    </xf>
    <xf numFmtId="176" fontId="3" fillId="0" borderId="18" xfId="2" applyNumberFormat="1" applyFont="1" applyFill="1" applyBorder="1" applyAlignment="1" applyProtection="1">
      <alignment vertical="center"/>
    </xf>
    <xf numFmtId="176" fontId="3" fillId="0" borderId="19" xfId="2" applyNumberFormat="1" applyFont="1" applyFill="1" applyBorder="1" applyAlignment="1" applyProtection="1">
      <alignment vertical="center"/>
    </xf>
    <xf numFmtId="179" fontId="0" fillId="0" borderId="18" xfId="0" applyNumberFormat="1" applyFont="1" applyFill="1" applyBorder="1" applyAlignment="1" applyProtection="1">
      <alignment vertical="center"/>
    </xf>
    <xf numFmtId="0" fontId="0" fillId="0" borderId="18" xfId="0" applyNumberFormat="1" applyFont="1" applyFill="1" applyBorder="1" applyAlignment="1" applyProtection="1">
      <alignment vertical="center"/>
    </xf>
    <xf numFmtId="179" fontId="0" fillId="0" borderId="20" xfId="0" applyNumberFormat="1" applyFont="1" applyFill="1" applyBorder="1" applyAlignment="1" applyProtection="1">
      <alignment vertical="center"/>
    </xf>
    <xf numFmtId="0" fontId="0" fillId="0" borderId="20" xfId="0" applyNumberFormat="1" applyFont="1" applyFill="1" applyBorder="1" applyAlignment="1" applyProtection="1">
      <alignment vertical="center"/>
    </xf>
    <xf numFmtId="6" fontId="3" fillId="0" borderId="18" xfId="2" applyNumberFormat="1" applyFont="1" applyFill="1" applyBorder="1" applyAlignment="1" applyProtection="1">
      <alignment horizontal="right" vertical="center"/>
    </xf>
    <xf numFmtId="55" fontId="0" fillId="0" borderId="2" xfId="0" applyNumberFormat="1" applyFont="1" applyFill="1" applyBorder="1" applyAlignment="1" applyProtection="1">
      <alignment horizontal="center" vertical="center"/>
    </xf>
    <xf numFmtId="5" fontId="1" fillId="0" borderId="21" xfId="0" applyNumberFormat="1" applyFont="1" applyFill="1" applyBorder="1" applyAlignment="1" applyProtection="1">
      <alignment vertical="center"/>
    </xf>
    <xf numFmtId="179" fontId="1" fillId="0" borderId="22" xfId="0" applyNumberFormat="1" applyFont="1" applyFill="1" applyBorder="1" applyAlignment="1" applyProtection="1">
      <alignment vertical="center"/>
    </xf>
    <xf numFmtId="6" fontId="1" fillId="0" borderId="22" xfId="0" applyNumberFormat="1" applyFont="1" applyFill="1" applyBorder="1" applyAlignment="1" applyProtection="1">
      <alignment vertical="center"/>
    </xf>
    <xf numFmtId="181" fontId="1" fillId="0" borderId="22" xfId="0" applyNumberFormat="1" applyFont="1" applyFill="1" applyBorder="1" applyAlignment="1" applyProtection="1">
      <alignment vertical="center"/>
    </xf>
    <xf numFmtId="180" fontId="1" fillId="0" borderId="22" xfId="0" applyNumberFormat="1" applyFont="1" applyFill="1" applyBorder="1" applyAlignment="1" applyProtection="1">
      <alignment vertical="center"/>
    </xf>
    <xf numFmtId="182" fontId="4" fillId="0" borderId="22" xfId="0" applyNumberFormat="1" applyFont="1" applyFill="1" applyBorder="1" applyAlignment="1" applyProtection="1">
      <alignment vertical="center"/>
    </xf>
    <xf numFmtId="176" fontId="1" fillId="0" borderId="23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0" fontId="0" fillId="0" borderId="25" xfId="0" applyNumberFormat="1" applyFont="1" applyFill="1" applyBorder="1" applyAlignment="1" applyProtection="1">
      <alignment vertical="center"/>
    </xf>
    <xf numFmtId="0" fontId="5" fillId="0" borderId="19" xfId="0" applyNumberFormat="1" applyFont="1" applyFill="1" applyBorder="1" applyAlignment="1" applyProtection="1">
      <alignment vertical="center"/>
    </xf>
    <xf numFmtId="0" fontId="2" fillId="3" borderId="0" xfId="2" applyNumberFormat="1" applyFont="1" applyFill="1" applyBorder="1" applyAlignment="1" applyProtection="1">
      <alignment vertical="center"/>
    </xf>
    <xf numFmtId="5" fontId="2" fillId="3" borderId="0" xfId="2" applyNumberFormat="1" applyFont="1" applyFill="1" applyBorder="1" applyAlignment="1" applyProtection="1">
      <alignment horizontal="center" vertical="center"/>
    </xf>
    <xf numFmtId="177" fontId="2" fillId="3" borderId="0" xfId="2" applyNumberFormat="1" applyFont="1" applyFill="1" applyBorder="1" applyAlignment="1" applyProtection="1">
      <alignment vertical="center"/>
    </xf>
    <xf numFmtId="6" fontId="2" fillId="3" borderId="0" xfId="2" applyNumberFormat="1" applyFont="1" applyFill="1" applyBorder="1" applyAlignment="1" applyProtection="1">
      <alignment vertical="center"/>
    </xf>
    <xf numFmtId="6" fontId="2" fillId="3" borderId="0" xfId="2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vertical="center"/>
    </xf>
    <xf numFmtId="0" fontId="2" fillId="3" borderId="26" xfId="2" applyNumberFormat="1" applyFont="1" applyFill="1" applyBorder="1" applyAlignment="1" applyProtection="1">
      <alignment vertical="center"/>
    </xf>
    <xf numFmtId="5" fontId="2" fillId="3" borderId="26" xfId="2" applyNumberFormat="1" applyFont="1" applyFill="1" applyBorder="1" applyAlignment="1" applyProtection="1">
      <alignment horizontal="center" vertical="center"/>
    </xf>
    <xf numFmtId="177" fontId="2" fillId="3" borderId="26" xfId="2" applyNumberFormat="1" applyFont="1" applyFill="1" applyBorder="1" applyAlignment="1" applyProtection="1">
      <alignment vertical="center"/>
    </xf>
    <xf numFmtId="6" fontId="2" fillId="3" borderId="26" xfId="2" applyNumberFormat="1" applyFont="1" applyFill="1" applyBorder="1" applyAlignment="1" applyProtection="1">
      <alignment vertical="center"/>
    </xf>
    <xf numFmtId="6" fontId="2" fillId="3" borderId="26" xfId="2" applyNumberFormat="1" applyFont="1" applyFill="1" applyBorder="1" applyAlignment="1" applyProtection="1">
      <alignment horizontal="center" vertical="center"/>
    </xf>
    <xf numFmtId="0" fontId="0" fillId="3" borderId="26" xfId="0" applyNumberFormat="1" applyFont="1" applyFill="1" applyBorder="1" applyAlignment="1" applyProtection="1">
      <alignment vertical="center"/>
    </xf>
    <xf numFmtId="0" fontId="0" fillId="0" borderId="26" xfId="0" applyNumberFormat="1" applyFont="1" applyFill="1" applyBorder="1" applyAlignment="1" applyProtection="1">
      <alignment vertical="center"/>
    </xf>
    <xf numFmtId="0" fontId="0" fillId="0" borderId="27" xfId="0" applyNumberFormat="1" applyFont="1" applyFill="1" applyBorder="1" applyAlignment="1" applyProtection="1">
      <alignment vertical="center"/>
    </xf>
    <xf numFmtId="5" fontId="3" fillId="4" borderId="27" xfId="2" applyNumberFormat="1" applyFont="1" applyFill="1" applyBorder="1" applyAlignment="1" applyProtection="1">
      <alignment horizontal="center"/>
    </xf>
    <xf numFmtId="5" fontId="2" fillId="0" borderId="27" xfId="2" applyNumberFormat="1" applyFont="1" applyFill="1" applyBorder="1" applyAlignment="1" applyProtection="1">
      <alignment horizontal="center" vertical="center"/>
    </xf>
    <xf numFmtId="0" fontId="2" fillId="0" borderId="27" xfId="2" applyNumberFormat="1" applyFont="1" applyFill="1" applyBorder="1" applyAlignment="1" applyProtection="1"/>
    <xf numFmtId="5" fontId="3" fillId="4" borderId="1" xfId="2" applyNumberFormat="1" applyFont="1" applyFill="1" applyBorder="1" applyAlignment="1" applyProtection="1">
      <alignment horizontal="center"/>
    </xf>
    <xf numFmtId="0" fontId="6" fillId="2" borderId="28" xfId="2" applyNumberFormat="1" applyFont="1" applyFill="1" applyBorder="1" applyAlignment="1" applyProtection="1">
      <alignment horizontal="center" vertical="center"/>
    </xf>
    <xf numFmtId="5" fontId="6" fillId="3" borderId="26" xfId="2" applyNumberFormat="1" applyFont="1" applyFill="1" applyBorder="1" applyAlignment="1" applyProtection="1">
      <alignment horizontal="center" vertical="center"/>
    </xf>
    <xf numFmtId="9" fontId="2" fillId="3" borderId="29" xfId="2" applyNumberFormat="1" applyFont="1" applyFill="1" applyBorder="1" applyAlignment="1" applyProtection="1">
      <alignment horizontal="center" vertical="center"/>
    </xf>
    <xf numFmtId="5" fontId="3" fillId="4" borderId="30" xfId="2" applyNumberFormat="1" applyFont="1" applyFill="1" applyBorder="1" applyAlignment="1" applyProtection="1">
      <alignment horizontal="center"/>
    </xf>
    <xf numFmtId="0" fontId="0" fillId="0" borderId="31" xfId="0" applyNumberFormat="1" applyFont="1" applyFill="1" applyBorder="1" applyAlignment="1" applyProtection="1">
      <alignment vertical="center"/>
    </xf>
    <xf numFmtId="0" fontId="0" fillId="0" borderId="32" xfId="0" applyNumberFormat="1" applyFont="1" applyFill="1" applyBorder="1" applyAlignment="1" applyProtection="1">
      <alignment vertical="center"/>
    </xf>
    <xf numFmtId="0" fontId="0" fillId="0" borderId="33" xfId="0" applyNumberFormat="1" applyFont="1" applyFill="1" applyBorder="1" applyAlignment="1" applyProtection="1">
      <alignment vertical="center"/>
    </xf>
    <xf numFmtId="0" fontId="2" fillId="2" borderId="6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34" xfId="3" applyBorder="1">
      <alignment vertical="center"/>
    </xf>
    <xf numFmtId="0" fontId="1" fillId="0" borderId="35" xfId="3" applyBorder="1">
      <alignment vertical="center"/>
    </xf>
    <xf numFmtId="0" fontId="1" fillId="0" borderId="36" xfId="3" applyBorder="1">
      <alignment vertical="center"/>
    </xf>
    <xf numFmtId="0" fontId="1" fillId="0" borderId="7" xfId="3" applyBorder="1">
      <alignment vertical="center"/>
    </xf>
    <xf numFmtId="0" fontId="1" fillId="0" borderId="0" xfId="3" applyBorder="1">
      <alignment vertical="center"/>
    </xf>
    <xf numFmtId="179" fontId="3" fillId="0" borderId="39" xfId="2" applyNumberFormat="1" applyFont="1" applyFill="1" applyBorder="1" applyAlignment="1" applyProtection="1">
      <alignment horizontal="right" vertical="center"/>
    </xf>
    <xf numFmtId="0" fontId="0" fillId="0" borderId="39" xfId="0" applyNumberFormat="1" applyFont="1" applyFill="1" applyBorder="1" applyAlignment="1" applyProtection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" fillId="0" borderId="0" xfId="3" applyFill="1" applyBorder="1">
      <alignment vertical="center"/>
    </xf>
    <xf numFmtId="0" fontId="0" fillId="0" borderId="0" xfId="0" applyAlignment="1">
      <alignment vertical="center" wrapText="1"/>
    </xf>
    <xf numFmtId="5" fontId="3" fillId="4" borderId="3" xfId="2" applyNumberFormat="1" applyFont="1" applyFill="1" applyBorder="1" applyAlignment="1" applyProtection="1">
      <alignment horizontal="center"/>
    </xf>
    <xf numFmtId="5" fontId="3" fillId="4" borderId="29" xfId="2" applyNumberFormat="1" applyFont="1" applyFill="1" applyBorder="1" applyAlignment="1" applyProtection="1">
      <alignment horizontal="center"/>
    </xf>
    <xf numFmtId="5" fontId="3" fillId="4" borderId="19" xfId="2" applyNumberFormat="1" applyFont="1" applyFill="1" applyBorder="1" applyAlignment="1" applyProtection="1">
      <alignment horizontal="center"/>
    </xf>
    <xf numFmtId="5" fontId="3" fillId="4" borderId="31" xfId="2" applyNumberFormat="1" applyFont="1" applyFill="1" applyBorder="1" applyAlignment="1" applyProtection="1">
      <alignment horizontal="center"/>
    </xf>
    <xf numFmtId="5" fontId="3" fillId="4" borderId="37" xfId="2" applyNumberFormat="1" applyFont="1" applyFill="1" applyBorder="1" applyAlignment="1" applyProtection="1">
      <alignment horizontal="center"/>
    </xf>
    <xf numFmtId="5" fontId="7" fillId="0" borderId="1" xfId="2" applyNumberFormat="1" applyFont="1" applyFill="1" applyBorder="1" applyAlignment="1" applyProtection="1">
      <alignment horizontal="center" vertical="center"/>
    </xf>
    <xf numFmtId="183" fontId="2" fillId="0" borderId="4" xfId="2" applyNumberFormat="1" applyFont="1" applyFill="1" applyBorder="1" applyAlignment="1" applyProtection="1">
      <alignment horizontal="center" vertical="center"/>
    </xf>
    <xf numFmtId="183" fontId="2" fillId="0" borderId="10" xfId="2" applyNumberFormat="1" applyFont="1" applyFill="1" applyBorder="1" applyAlignment="1" applyProtection="1">
      <alignment horizontal="center" vertical="center"/>
    </xf>
    <xf numFmtId="5" fontId="2" fillId="0" borderId="37" xfId="2" applyNumberFormat="1" applyFont="1" applyFill="1" applyBorder="1" applyAlignment="1" applyProtection="1">
      <alignment horizontal="center" vertical="center"/>
    </xf>
    <xf numFmtId="5" fontId="2" fillId="0" borderId="38" xfId="2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23</xdr:col>
      <xdr:colOff>580385</xdr:colOff>
      <xdr:row>39</xdr:row>
      <xdr:rowOff>152965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E1505E6-F924-4124-9637-19BBC7204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"/>
          <a:ext cx="14601185" cy="65232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129540</xdr:rowOff>
    </xdr:from>
    <xdr:to>
      <xdr:col>23</xdr:col>
      <xdr:colOff>580385</xdr:colOff>
      <xdr:row>82</xdr:row>
      <xdr:rowOff>107245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492FD51-C517-4DB6-A971-CBAEB33E1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39200"/>
          <a:ext cx="14601185" cy="651566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88</xdr:row>
      <xdr:rowOff>83820</xdr:rowOff>
    </xdr:from>
    <xdr:to>
      <xdr:col>24</xdr:col>
      <xdr:colOff>16506</xdr:colOff>
      <xdr:row>127</xdr:row>
      <xdr:rowOff>130111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3D914CF-C24E-47E6-BE1F-335858976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6687800"/>
          <a:ext cx="14608806" cy="65842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23</xdr:col>
      <xdr:colOff>565144</xdr:colOff>
      <xdr:row>169</xdr:row>
      <xdr:rowOff>152965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A02B2AE-AB7D-4661-A5DF-557965192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63960"/>
          <a:ext cx="14585944" cy="6523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zoomScaleSheetLayoutView="100" workbookViewId="0">
      <selection activeCell="D45" sqref="D45"/>
    </sheetView>
  </sheetViews>
  <sheetFormatPr defaultColWidth="10" defaultRowHeight="13.5" customHeight="1"/>
  <cols>
    <col min="1" max="1" width="22.77734375" customWidth="1"/>
    <col min="2" max="2" width="13.6640625" customWidth="1"/>
    <col min="3" max="3" width="13.88671875" customWidth="1"/>
    <col min="4" max="4" width="15.6640625" customWidth="1"/>
    <col min="5" max="5" width="12.33203125" customWidth="1"/>
    <col min="6" max="6" width="12.21875" customWidth="1"/>
    <col min="7" max="7" width="13.21875" customWidth="1"/>
    <col min="9" max="9" width="15.77734375" customWidth="1"/>
    <col min="10" max="10" width="13.109375" customWidth="1"/>
    <col min="11" max="11" width="15.44140625" customWidth="1"/>
    <col min="12" max="12" width="17.6640625" customWidth="1"/>
  </cols>
  <sheetData>
    <row r="1" spans="1:12" ht="19.5" customHeight="1">
      <c r="A1" s="66"/>
      <c r="B1" s="82" t="s">
        <v>0</v>
      </c>
      <c r="C1" s="83"/>
      <c r="D1" s="84"/>
      <c r="E1" s="65"/>
      <c r="F1" s="85" t="s">
        <v>0</v>
      </c>
      <c r="G1" s="86"/>
      <c r="H1" s="67"/>
    </row>
    <row r="2" spans="1:12" ht="25.5" customHeight="1">
      <c r="A2" s="68" t="s">
        <v>1</v>
      </c>
      <c r="B2" s="87">
        <v>1000000</v>
      </c>
      <c r="C2" s="87"/>
      <c r="D2" s="87"/>
      <c r="E2" s="17" t="s">
        <v>2</v>
      </c>
      <c r="F2" s="88">
        <v>42005</v>
      </c>
      <c r="G2" s="89"/>
      <c r="H2" s="1"/>
      <c r="I2" s="1"/>
    </row>
    <row r="3" spans="1:12" ht="27" customHeight="1">
      <c r="A3" s="2" t="s">
        <v>3</v>
      </c>
      <c r="B3" s="90">
        <f>SUM(B2+D44)</f>
        <v>1313548</v>
      </c>
      <c r="C3" s="90"/>
      <c r="D3" s="91"/>
      <c r="E3" s="3" t="s">
        <v>4</v>
      </c>
      <c r="F3" s="4">
        <v>0.02</v>
      </c>
      <c r="G3" s="5">
        <f>B3*F3</f>
        <v>26270.959999999999</v>
      </c>
      <c r="H3" s="7" t="s">
        <v>5</v>
      </c>
      <c r="I3" s="8">
        <v>0</v>
      </c>
      <c r="K3" s="69"/>
    </row>
    <row r="4" spans="1:12" s="48" customFormat="1" ht="17.25" customHeight="1">
      <c r="A4" s="43"/>
      <c r="B4" s="44"/>
      <c r="C4" s="44"/>
      <c r="D4" s="44"/>
      <c r="E4" s="45"/>
      <c r="F4" s="64" t="s">
        <v>0</v>
      </c>
      <c r="G4" s="44"/>
      <c r="H4" s="46"/>
      <c r="I4" s="47"/>
    </row>
    <row r="5" spans="1:12" ht="39" customHeight="1">
      <c r="A5" s="49"/>
      <c r="B5" s="50"/>
      <c r="C5" s="50"/>
      <c r="D5" s="62"/>
      <c r="E5" s="51"/>
      <c r="F5" s="63"/>
      <c r="G5" s="50"/>
      <c r="H5" s="52"/>
      <c r="I5" s="53"/>
      <c r="J5" s="54"/>
      <c r="K5" s="55"/>
      <c r="L5" s="55"/>
    </row>
    <row r="6" spans="1:12" ht="21" customHeight="1">
      <c r="A6" s="59" t="s">
        <v>6</v>
      </c>
      <c r="B6" s="57" t="s">
        <v>0</v>
      </c>
      <c r="C6" s="57" t="s">
        <v>0</v>
      </c>
      <c r="D6" s="58"/>
      <c r="E6" s="57" t="s">
        <v>0</v>
      </c>
      <c r="F6" s="60" t="s">
        <v>0</v>
      </c>
      <c r="G6" s="6"/>
      <c r="H6" s="1"/>
      <c r="I6" s="1"/>
      <c r="L6" s="56"/>
    </row>
    <row r="7" spans="1:12" ht="43.2">
      <c r="A7" s="61" t="s">
        <v>7</v>
      </c>
      <c r="B7" s="11" t="s">
        <v>8</v>
      </c>
      <c r="C7" s="12" t="s">
        <v>9</v>
      </c>
      <c r="D7" s="13" t="s">
        <v>10</v>
      </c>
      <c r="E7" s="14" t="s">
        <v>11</v>
      </c>
      <c r="F7" s="12" t="s">
        <v>12</v>
      </c>
      <c r="G7" s="14" t="s">
        <v>13</v>
      </c>
      <c r="H7" s="13" t="s">
        <v>14</v>
      </c>
      <c r="I7" s="15" t="s">
        <v>15</v>
      </c>
      <c r="J7" s="18" t="s">
        <v>16</v>
      </c>
      <c r="K7" s="12" t="s">
        <v>17</v>
      </c>
      <c r="L7" s="16" t="s">
        <v>18</v>
      </c>
    </row>
    <row r="8" spans="1:12" ht="24.9" customHeight="1">
      <c r="A8" s="10">
        <v>42005</v>
      </c>
      <c r="B8" s="19">
        <v>0</v>
      </c>
      <c r="C8" s="20">
        <v>0</v>
      </c>
      <c r="D8" s="31">
        <v>0</v>
      </c>
      <c r="E8" s="21">
        <v>0</v>
      </c>
      <c r="F8" s="22">
        <v>0</v>
      </c>
      <c r="G8" s="21">
        <f t="shared" ref="G8:G14" si="0">SUM(E8+F8)</f>
        <v>0</v>
      </c>
      <c r="H8" s="23" t="e">
        <f t="shared" ref="H8:H14" si="1">E8/G8</f>
        <v>#DIV/0!</v>
      </c>
      <c r="I8" s="24" t="e">
        <f t="shared" ref="I8:J14" si="2">B8/E8</f>
        <v>#DIV/0!</v>
      </c>
      <c r="J8" s="24" t="e">
        <f t="shared" si="2"/>
        <v>#DIV/0!</v>
      </c>
      <c r="K8" s="25" t="e">
        <f t="shared" ref="K8:K14" si="3">I8/J8</f>
        <v>#DIV/0!</v>
      </c>
      <c r="L8" s="26" t="e">
        <f t="shared" ref="L8:L14" si="4">B8/C8</f>
        <v>#DIV/0!</v>
      </c>
    </row>
    <row r="9" spans="1:12" ht="24.9" customHeight="1">
      <c r="A9" s="10">
        <v>42036</v>
      </c>
      <c r="B9" s="19">
        <v>0</v>
      </c>
      <c r="C9" s="27">
        <v>0</v>
      </c>
      <c r="D9" s="31">
        <f t="shared" ref="D9:D42" si="5">SUM(B9-C9)</f>
        <v>0</v>
      </c>
      <c r="E9" s="28">
        <v>0</v>
      </c>
      <c r="F9" s="28">
        <v>0</v>
      </c>
      <c r="G9" s="21">
        <f t="shared" si="0"/>
        <v>0</v>
      </c>
      <c r="H9" s="23" t="e">
        <f t="shared" si="1"/>
        <v>#DIV/0!</v>
      </c>
      <c r="I9" s="24" t="e">
        <f t="shared" si="2"/>
        <v>#DIV/0!</v>
      </c>
      <c r="J9" s="24" t="e">
        <f t="shared" si="2"/>
        <v>#DIV/0!</v>
      </c>
      <c r="K9" s="25" t="e">
        <f t="shared" si="3"/>
        <v>#DIV/0!</v>
      </c>
      <c r="L9" s="26" t="e">
        <f t="shared" si="4"/>
        <v>#DIV/0!</v>
      </c>
    </row>
    <row r="10" spans="1:12" ht="24.9" customHeight="1">
      <c r="A10" s="10">
        <v>42064</v>
      </c>
      <c r="B10" s="19">
        <v>71110</v>
      </c>
      <c r="C10" s="27">
        <v>0</v>
      </c>
      <c r="D10" s="31">
        <f t="shared" si="5"/>
        <v>71110</v>
      </c>
      <c r="E10" s="28">
        <v>6</v>
      </c>
      <c r="F10" s="28"/>
      <c r="G10" s="21">
        <f t="shared" si="0"/>
        <v>6</v>
      </c>
      <c r="H10" s="23">
        <f t="shared" si="1"/>
        <v>1</v>
      </c>
      <c r="I10" s="24">
        <f t="shared" si="2"/>
        <v>11851.666666666666</v>
      </c>
      <c r="J10" s="24" t="e">
        <f t="shared" si="2"/>
        <v>#DIV/0!</v>
      </c>
      <c r="K10" s="25" t="e">
        <f t="shared" si="3"/>
        <v>#DIV/0!</v>
      </c>
      <c r="L10" s="26" t="e">
        <f t="shared" si="4"/>
        <v>#DIV/0!</v>
      </c>
    </row>
    <row r="11" spans="1:12" ht="24.9" customHeight="1">
      <c r="A11" s="10">
        <v>42095</v>
      </c>
      <c r="B11" s="19">
        <v>242433</v>
      </c>
      <c r="C11" s="27">
        <v>0</v>
      </c>
      <c r="D11" s="31">
        <f t="shared" si="5"/>
        <v>242433</v>
      </c>
      <c r="E11" s="28">
        <v>3</v>
      </c>
      <c r="F11" s="28"/>
      <c r="G11" s="21">
        <f t="shared" si="0"/>
        <v>3</v>
      </c>
      <c r="H11" s="23">
        <f t="shared" si="1"/>
        <v>1</v>
      </c>
      <c r="I11" s="24">
        <f t="shared" si="2"/>
        <v>80811</v>
      </c>
      <c r="J11" s="24" t="e">
        <f t="shared" si="2"/>
        <v>#DIV/0!</v>
      </c>
      <c r="K11" s="25" t="e">
        <f t="shared" si="3"/>
        <v>#DIV/0!</v>
      </c>
      <c r="L11" s="26" t="e">
        <f t="shared" si="4"/>
        <v>#DIV/0!</v>
      </c>
    </row>
    <row r="12" spans="1:12" ht="24.9" customHeight="1">
      <c r="A12" s="10">
        <v>42125</v>
      </c>
      <c r="B12" s="19">
        <v>0</v>
      </c>
      <c r="C12" s="20"/>
      <c r="D12" s="31">
        <f t="shared" si="5"/>
        <v>0</v>
      </c>
      <c r="E12" s="28"/>
      <c r="F12" s="28"/>
      <c r="G12" s="21">
        <f t="shared" si="0"/>
        <v>0</v>
      </c>
      <c r="H12" s="23" t="e">
        <f t="shared" si="1"/>
        <v>#DIV/0!</v>
      </c>
      <c r="I12" s="24" t="e">
        <f t="shared" si="2"/>
        <v>#DIV/0!</v>
      </c>
      <c r="J12" s="24" t="e">
        <f t="shared" si="2"/>
        <v>#DIV/0!</v>
      </c>
      <c r="K12" s="25" t="e">
        <f t="shared" si="3"/>
        <v>#DIV/0!</v>
      </c>
      <c r="L12" s="26" t="e">
        <f t="shared" si="4"/>
        <v>#DIV/0!</v>
      </c>
    </row>
    <row r="13" spans="1:12" ht="24.9" customHeight="1">
      <c r="A13" s="10">
        <v>42156</v>
      </c>
      <c r="B13" s="19">
        <v>0</v>
      </c>
      <c r="C13" s="27"/>
      <c r="D13" s="31">
        <f t="shared" si="5"/>
        <v>0</v>
      </c>
      <c r="E13" s="28"/>
      <c r="F13" s="28"/>
      <c r="G13" s="21">
        <f t="shared" si="0"/>
        <v>0</v>
      </c>
      <c r="H13" s="23" t="e">
        <f t="shared" si="1"/>
        <v>#DIV/0!</v>
      </c>
      <c r="I13" s="24" t="e">
        <f t="shared" si="2"/>
        <v>#DIV/0!</v>
      </c>
      <c r="J13" s="24" t="e">
        <f t="shared" si="2"/>
        <v>#DIV/0!</v>
      </c>
      <c r="K13" s="25" t="e">
        <f t="shared" si="3"/>
        <v>#DIV/0!</v>
      </c>
      <c r="L13" s="26" t="e">
        <f t="shared" si="4"/>
        <v>#DIV/0!</v>
      </c>
    </row>
    <row r="14" spans="1:12" ht="24.9" customHeight="1">
      <c r="A14" s="10">
        <v>42186</v>
      </c>
      <c r="B14" s="19">
        <v>0</v>
      </c>
      <c r="C14" s="20"/>
      <c r="D14" s="31">
        <f t="shared" si="5"/>
        <v>0</v>
      </c>
      <c r="E14" s="28"/>
      <c r="F14" s="28"/>
      <c r="G14" s="21">
        <f t="shared" si="0"/>
        <v>0</v>
      </c>
      <c r="H14" s="23" t="e">
        <f t="shared" si="1"/>
        <v>#DIV/0!</v>
      </c>
      <c r="I14" s="24" t="e">
        <f t="shared" si="2"/>
        <v>#DIV/0!</v>
      </c>
      <c r="J14" s="24" t="e">
        <f t="shared" si="2"/>
        <v>#DIV/0!</v>
      </c>
      <c r="K14" s="25" t="e">
        <f t="shared" si="3"/>
        <v>#DIV/0!</v>
      </c>
      <c r="L14" s="26" t="e">
        <f t="shared" si="4"/>
        <v>#DIV/0!</v>
      </c>
    </row>
    <row r="15" spans="1:12" ht="24.9" customHeight="1">
      <c r="A15" s="10">
        <v>42217</v>
      </c>
      <c r="B15" s="19">
        <v>0</v>
      </c>
      <c r="C15" s="20"/>
      <c r="D15" s="31">
        <v>0</v>
      </c>
      <c r="E15" s="28"/>
      <c r="F15" s="28"/>
      <c r="G15" s="21">
        <f t="shared" ref="G15:G43" si="6">SUM(E15+F15)</f>
        <v>0</v>
      </c>
      <c r="H15" s="23" t="e">
        <f t="shared" ref="H15:H43" si="7">E15/G15</f>
        <v>#DIV/0!</v>
      </c>
      <c r="I15" s="24" t="e">
        <f t="shared" ref="I15:I43" si="8">B15/E15</f>
        <v>#DIV/0!</v>
      </c>
      <c r="J15" s="24" t="e">
        <f t="shared" ref="J15:J43" si="9">C15/F15</f>
        <v>#DIV/0!</v>
      </c>
      <c r="K15" s="25" t="e">
        <f t="shared" ref="K15:K43" si="10">I15/J15</f>
        <v>#DIV/0!</v>
      </c>
      <c r="L15" s="26" t="e">
        <f t="shared" ref="L15:L43" si="11">B15/C15</f>
        <v>#DIV/0!</v>
      </c>
    </row>
    <row r="16" spans="1:12" ht="24.9" customHeight="1">
      <c r="A16" s="10">
        <v>42248</v>
      </c>
      <c r="B16" s="19">
        <v>0</v>
      </c>
      <c r="C16" s="20"/>
      <c r="D16" s="31">
        <f t="shared" si="5"/>
        <v>0</v>
      </c>
      <c r="E16" s="28"/>
      <c r="F16" s="28"/>
      <c r="G16" s="21">
        <f t="shared" si="6"/>
        <v>0</v>
      </c>
      <c r="H16" s="23" t="e">
        <f t="shared" si="7"/>
        <v>#DIV/0!</v>
      </c>
      <c r="I16" s="24" t="e">
        <f t="shared" si="8"/>
        <v>#DIV/0!</v>
      </c>
      <c r="J16" s="24" t="e">
        <f t="shared" si="9"/>
        <v>#DIV/0!</v>
      </c>
      <c r="K16" s="25" t="e">
        <f t="shared" si="10"/>
        <v>#DIV/0!</v>
      </c>
      <c r="L16" s="26" t="e">
        <f t="shared" si="11"/>
        <v>#DIV/0!</v>
      </c>
    </row>
    <row r="17" spans="1:12" ht="24.9" customHeight="1">
      <c r="A17" s="10">
        <v>42278</v>
      </c>
      <c r="B17" s="19">
        <v>0</v>
      </c>
      <c r="C17" s="20"/>
      <c r="D17" s="31">
        <f t="shared" si="5"/>
        <v>0</v>
      </c>
      <c r="E17" s="28"/>
      <c r="F17" s="28"/>
      <c r="G17" s="21">
        <f t="shared" si="6"/>
        <v>0</v>
      </c>
      <c r="H17" s="23" t="e">
        <f t="shared" si="7"/>
        <v>#DIV/0!</v>
      </c>
      <c r="I17" s="24" t="e">
        <f t="shared" si="8"/>
        <v>#DIV/0!</v>
      </c>
      <c r="J17" s="24" t="e">
        <f t="shared" si="9"/>
        <v>#DIV/0!</v>
      </c>
      <c r="K17" s="25" t="e">
        <f t="shared" si="10"/>
        <v>#DIV/0!</v>
      </c>
      <c r="L17" s="26" t="e">
        <f t="shared" si="11"/>
        <v>#DIV/0!</v>
      </c>
    </row>
    <row r="18" spans="1:12" ht="24.9" customHeight="1">
      <c r="A18" s="10">
        <v>42309</v>
      </c>
      <c r="B18" s="19">
        <v>0</v>
      </c>
      <c r="C18" s="20"/>
      <c r="D18" s="31">
        <f t="shared" si="5"/>
        <v>0</v>
      </c>
      <c r="E18" s="28"/>
      <c r="F18" s="28"/>
      <c r="G18" s="21">
        <f t="shared" si="6"/>
        <v>0</v>
      </c>
      <c r="H18" s="23" t="e">
        <f t="shared" si="7"/>
        <v>#DIV/0!</v>
      </c>
      <c r="I18" s="24" t="e">
        <f t="shared" si="8"/>
        <v>#DIV/0!</v>
      </c>
      <c r="J18" s="24" t="e">
        <f t="shared" si="9"/>
        <v>#DIV/0!</v>
      </c>
      <c r="K18" s="25" t="e">
        <f t="shared" si="10"/>
        <v>#DIV/0!</v>
      </c>
      <c r="L18" s="26" t="e">
        <f t="shared" si="11"/>
        <v>#DIV/0!</v>
      </c>
    </row>
    <row r="19" spans="1:12" ht="24.9" customHeight="1">
      <c r="A19" s="10">
        <v>42339</v>
      </c>
      <c r="B19" s="19">
        <v>0</v>
      </c>
      <c r="C19" s="20"/>
      <c r="D19" s="31">
        <f t="shared" si="5"/>
        <v>0</v>
      </c>
      <c r="E19" s="28"/>
      <c r="F19" s="28"/>
      <c r="G19" s="21">
        <f t="shared" si="6"/>
        <v>0</v>
      </c>
      <c r="H19" s="23" t="e">
        <f t="shared" si="7"/>
        <v>#DIV/0!</v>
      </c>
      <c r="I19" s="24" t="e">
        <f t="shared" si="8"/>
        <v>#DIV/0!</v>
      </c>
      <c r="J19" s="24" t="e">
        <f t="shared" si="9"/>
        <v>#DIV/0!</v>
      </c>
      <c r="K19" s="25" t="e">
        <f t="shared" si="10"/>
        <v>#DIV/0!</v>
      </c>
      <c r="L19" s="26" t="e">
        <f t="shared" si="11"/>
        <v>#DIV/0!</v>
      </c>
    </row>
    <row r="20" spans="1:12" ht="24.9" customHeight="1">
      <c r="A20" s="10">
        <v>42370</v>
      </c>
      <c r="B20" s="19">
        <v>0</v>
      </c>
      <c r="C20" s="20"/>
      <c r="D20" s="31">
        <f t="shared" si="5"/>
        <v>0</v>
      </c>
      <c r="E20" s="28"/>
      <c r="F20" s="28"/>
      <c r="G20" s="21">
        <f t="shared" si="6"/>
        <v>0</v>
      </c>
      <c r="H20" s="23" t="e">
        <f t="shared" si="7"/>
        <v>#DIV/0!</v>
      </c>
      <c r="I20" s="24" t="e">
        <f t="shared" si="8"/>
        <v>#DIV/0!</v>
      </c>
      <c r="J20" s="24" t="e">
        <f t="shared" si="9"/>
        <v>#DIV/0!</v>
      </c>
      <c r="K20" s="25" t="e">
        <f t="shared" si="10"/>
        <v>#DIV/0!</v>
      </c>
      <c r="L20" s="26" t="e">
        <f t="shared" si="11"/>
        <v>#DIV/0!</v>
      </c>
    </row>
    <row r="21" spans="1:12" ht="24.9" customHeight="1">
      <c r="A21" s="10">
        <v>42401</v>
      </c>
      <c r="B21" s="19">
        <v>0</v>
      </c>
      <c r="C21" s="20"/>
      <c r="D21" s="31">
        <f t="shared" si="5"/>
        <v>0</v>
      </c>
      <c r="E21" s="28"/>
      <c r="F21" s="28"/>
      <c r="G21" s="21">
        <f t="shared" si="6"/>
        <v>0</v>
      </c>
      <c r="H21" s="23" t="e">
        <f t="shared" si="7"/>
        <v>#DIV/0!</v>
      </c>
      <c r="I21" s="24" t="e">
        <f t="shared" si="8"/>
        <v>#DIV/0!</v>
      </c>
      <c r="J21" s="24" t="e">
        <f t="shared" si="9"/>
        <v>#DIV/0!</v>
      </c>
      <c r="K21" s="25" t="e">
        <f t="shared" si="10"/>
        <v>#DIV/0!</v>
      </c>
      <c r="L21" s="26" t="e">
        <f t="shared" si="11"/>
        <v>#DIV/0!</v>
      </c>
    </row>
    <row r="22" spans="1:12" ht="24.9" customHeight="1">
      <c r="A22" s="10">
        <v>42430</v>
      </c>
      <c r="B22" s="19">
        <v>0</v>
      </c>
      <c r="C22" s="20"/>
      <c r="D22" s="31">
        <v>2</v>
      </c>
      <c r="E22" s="28"/>
      <c r="F22" s="28"/>
      <c r="G22" s="21">
        <f t="shared" si="6"/>
        <v>0</v>
      </c>
      <c r="H22" s="23" t="e">
        <f t="shared" si="7"/>
        <v>#DIV/0!</v>
      </c>
      <c r="I22" s="24" t="e">
        <f t="shared" si="8"/>
        <v>#DIV/0!</v>
      </c>
      <c r="J22" s="24" t="e">
        <f t="shared" si="9"/>
        <v>#DIV/0!</v>
      </c>
      <c r="K22" s="25" t="e">
        <f t="shared" si="10"/>
        <v>#DIV/0!</v>
      </c>
      <c r="L22" s="26" t="e">
        <f t="shared" si="11"/>
        <v>#DIV/0!</v>
      </c>
    </row>
    <row r="23" spans="1:12" ht="24.9" customHeight="1">
      <c r="A23" s="10">
        <v>42461</v>
      </c>
      <c r="B23" s="19">
        <v>0</v>
      </c>
      <c r="C23" s="20"/>
      <c r="D23" s="31">
        <f t="shared" si="5"/>
        <v>0</v>
      </c>
      <c r="E23" s="28"/>
      <c r="F23" s="28"/>
      <c r="G23" s="21">
        <f t="shared" si="6"/>
        <v>0</v>
      </c>
      <c r="H23" s="23" t="e">
        <f t="shared" si="7"/>
        <v>#DIV/0!</v>
      </c>
      <c r="I23" s="24" t="e">
        <f t="shared" si="8"/>
        <v>#DIV/0!</v>
      </c>
      <c r="J23" s="24" t="e">
        <f t="shared" si="9"/>
        <v>#DIV/0!</v>
      </c>
      <c r="K23" s="25" t="e">
        <f t="shared" si="10"/>
        <v>#DIV/0!</v>
      </c>
      <c r="L23" s="26" t="e">
        <f t="shared" si="11"/>
        <v>#DIV/0!</v>
      </c>
    </row>
    <row r="24" spans="1:12" ht="24.9" customHeight="1">
      <c r="A24" s="10">
        <v>42491</v>
      </c>
      <c r="B24" s="19">
        <v>0</v>
      </c>
      <c r="C24" s="20"/>
      <c r="D24" s="31">
        <f t="shared" si="5"/>
        <v>0</v>
      </c>
      <c r="E24" s="28"/>
      <c r="F24" s="28"/>
      <c r="G24" s="21">
        <f t="shared" si="6"/>
        <v>0</v>
      </c>
      <c r="H24" s="23" t="e">
        <f t="shared" si="7"/>
        <v>#DIV/0!</v>
      </c>
      <c r="I24" s="24" t="e">
        <f t="shared" si="8"/>
        <v>#DIV/0!</v>
      </c>
      <c r="J24" s="24" t="e">
        <f t="shared" si="9"/>
        <v>#DIV/0!</v>
      </c>
      <c r="K24" s="25" t="e">
        <f t="shared" si="10"/>
        <v>#DIV/0!</v>
      </c>
      <c r="L24" s="26" t="e">
        <f t="shared" si="11"/>
        <v>#DIV/0!</v>
      </c>
    </row>
    <row r="25" spans="1:12" ht="24.9" customHeight="1">
      <c r="A25" s="10">
        <v>42522</v>
      </c>
      <c r="B25" s="19">
        <v>0</v>
      </c>
      <c r="C25" s="20"/>
      <c r="D25" s="31">
        <f t="shared" si="5"/>
        <v>0</v>
      </c>
      <c r="E25" s="28"/>
      <c r="F25" s="28"/>
      <c r="G25" s="21">
        <f t="shared" si="6"/>
        <v>0</v>
      </c>
      <c r="H25" s="23" t="e">
        <f t="shared" si="7"/>
        <v>#DIV/0!</v>
      </c>
      <c r="I25" s="24" t="e">
        <f t="shared" si="8"/>
        <v>#DIV/0!</v>
      </c>
      <c r="J25" s="24" t="e">
        <f t="shared" si="9"/>
        <v>#DIV/0!</v>
      </c>
      <c r="K25" s="25" t="e">
        <f t="shared" si="10"/>
        <v>#DIV/0!</v>
      </c>
      <c r="L25" s="26" t="e">
        <f t="shared" si="11"/>
        <v>#DIV/0!</v>
      </c>
    </row>
    <row r="26" spans="1:12" ht="24.9" customHeight="1">
      <c r="A26" s="10">
        <v>42552</v>
      </c>
      <c r="B26" s="19">
        <v>0</v>
      </c>
      <c r="C26" s="20"/>
      <c r="D26" s="31">
        <f t="shared" si="5"/>
        <v>0</v>
      </c>
      <c r="E26" s="28"/>
      <c r="F26" s="28"/>
      <c r="G26" s="21">
        <f t="shared" si="6"/>
        <v>0</v>
      </c>
      <c r="H26" s="23" t="e">
        <f t="shared" si="7"/>
        <v>#DIV/0!</v>
      </c>
      <c r="I26" s="24" t="e">
        <f t="shared" si="8"/>
        <v>#DIV/0!</v>
      </c>
      <c r="J26" s="24" t="e">
        <f t="shared" si="9"/>
        <v>#DIV/0!</v>
      </c>
      <c r="K26" s="25" t="e">
        <f t="shared" si="10"/>
        <v>#DIV/0!</v>
      </c>
      <c r="L26" s="26" t="e">
        <f t="shared" si="11"/>
        <v>#DIV/0!</v>
      </c>
    </row>
    <row r="27" spans="1:12" ht="24.9" customHeight="1">
      <c r="A27" s="10">
        <v>42583</v>
      </c>
      <c r="B27" s="19">
        <v>0</v>
      </c>
      <c r="C27" s="20"/>
      <c r="D27" s="31">
        <f t="shared" si="5"/>
        <v>0</v>
      </c>
      <c r="E27" s="28"/>
      <c r="F27" s="28"/>
      <c r="G27" s="21">
        <f t="shared" si="6"/>
        <v>0</v>
      </c>
      <c r="H27" s="23" t="e">
        <f t="shared" si="7"/>
        <v>#DIV/0!</v>
      </c>
      <c r="I27" s="24" t="e">
        <f t="shared" si="8"/>
        <v>#DIV/0!</v>
      </c>
      <c r="J27" s="24" t="e">
        <f t="shared" si="9"/>
        <v>#DIV/0!</v>
      </c>
      <c r="K27" s="25" t="e">
        <f t="shared" si="10"/>
        <v>#DIV/0!</v>
      </c>
      <c r="L27" s="26" t="e">
        <f t="shared" si="11"/>
        <v>#DIV/0!</v>
      </c>
    </row>
    <row r="28" spans="1:12" ht="24.9" customHeight="1">
      <c r="A28" s="10">
        <v>42614</v>
      </c>
      <c r="B28" s="19">
        <v>0</v>
      </c>
      <c r="C28" s="20"/>
      <c r="D28" s="31">
        <f t="shared" si="5"/>
        <v>0</v>
      </c>
      <c r="E28" s="28"/>
      <c r="F28" s="28"/>
      <c r="G28" s="21">
        <f t="shared" si="6"/>
        <v>0</v>
      </c>
      <c r="H28" s="23" t="e">
        <f t="shared" si="7"/>
        <v>#DIV/0!</v>
      </c>
      <c r="I28" s="24" t="e">
        <f t="shared" si="8"/>
        <v>#DIV/0!</v>
      </c>
      <c r="J28" s="24" t="e">
        <f t="shared" si="9"/>
        <v>#DIV/0!</v>
      </c>
      <c r="K28" s="25" t="e">
        <f t="shared" si="10"/>
        <v>#DIV/0!</v>
      </c>
      <c r="L28" s="26" t="e">
        <f t="shared" si="11"/>
        <v>#DIV/0!</v>
      </c>
    </row>
    <row r="29" spans="1:12" ht="24.9" customHeight="1">
      <c r="A29" s="10">
        <v>42644</v>
      </c>
      <c r="B29" s="19">
        <v>0</v>
      </c>
      <c r="C29" s="20"/>
      <c r="D29" s="31">
        <v>3</v>
      </c>
      <c r="E29" s="28"/>
      <c r="F29" s="28"/>
      <c r="G29" s="21">
        <f t="shared" si="6"/>
        <v>0</v>
      </c>
      <c r="H29" s="23" t="e">
        <f t="shared" si="7"/>
        <v>#DIV/0!</v>
      </c>
      <c r="I29" s="24" t="e">
        <f t="shared" si="8"/>
        <v>#DIV/0!</v>
      </c>
      <c r="J29" s="24" t="e">
        <f t="shared" si="9"/>
        <v>#DIV/0!</v>
      </c>
      <c r="K29" s="25" t="e">
        <f t="shared" si="10"/>
        <v>#DIV/0!</v>
      </c>
      <c r="L29" s="26" t="e">
        <f t="shared" si="11"/>
        <v>#DIV/0!</v>
      </c>
    </row>
    <row r="30" spans="1:12" ht="24.9" customHeight="1">
      <c r="A30" s="10">
        <v>42675</v>
      </c>
      <c r="B30" s="19">
        <v>0</v>
      </c>
      <c r="C30" s="20"/>
      <c r="D30" s="31">
        <f t="shared" si="5"/>
        <v>0</v>
      </c>
      <c r="E30" s="28"/>
      <c r="F30" s="28"/>
      <c r="G30" s="21">
        <f t="shared" si="6"/>
        <v>0</v>
      </c>
      <c r="H30" s="23" t="e">
        <f t="shared" si="7"/>
        <v>#DIV/0!</v>
      </c>
      <c r="I30" s="24" t="e">
        <f t="shared" si="8"/>
        <v>#DIV/0!</v>
      </c>
      <c r="J30" s="24" t="e">
        <f t="shared" si="9"/>
        <v>#DIV/0!</v>
      </c>
      <c r="K30" s="25" t="e">
        <f t="shared" si="10"/>
        <v>#DIV/0!</v>
      </c>
      <c r="L30" s="26" t="e">
        <f t="shared" si="11"/>
        <v>#DIV/0!</v>
      </c>
    </row>
    <row r="31" spans="1:12" ht="24.9" customHeight="1">
      <c r="A31" s="10">
        <v>42705</v>
      </c>
      <c r="B31" s="19">
        <v>0</v>
      </c>
      <c r="C31" s="20"/>
      <c r="D31" s="31">
        <f t="shared" si="5"/>
        <v>0</v>
      </c>
      <c r="E31" s="28"/>
      <c r="F31" s="28"/>
      <c r="G31" s="21">
        <f t="shared" si="6"/>
        <v>0</v>
      </c>
      <c r="H31" s="23" t="e">
        <f t="shared" si="7"/>
        <v>#DIV/0!</v>
      </c>
      <c r="I31" s="24" t="e">
        <f t="shared" si="8"/>
        <v>#DIV/0!</v>
      </c>
      <c r="J31" s="24" t="e">
        <f t="shared" si="9"/>
        <v>#DIV/0!</v>
      </c>
      <c r="K31" s="25" t="e">
        <f t="shared" si="10"/>
        <v>#DIV/0!</v>
      </c>
      <c r="L31" s="26" t="e">
        <f t="shared" si="11"/>
        <v>#DIV/0!</v>
      </c>
    </row>
    <row r="32" spans="1:12" ht="24.9" customHeight="1">
      <c r="A32" s="10">
        <v>42736</v>
      </c>
      <c r="B32" s="19">
        <v>0</v>
      </c>
      <c r="C32" s="20"/>
      <c r="D32" s="31">
        <f t="shared" si="5"/>
        <v>0</v>
      </c>
      <c r="E32" s="28"/>
      <c r="F32" s="28"/>
      <c r="G32" s="21">
        <f t="shared" si="6"/>
        <v>0</v>
      </c>
      <c r="H32" s="23" t="e">
        <f t="shared" si="7"/>
        <v>#DIV/0!</v>
      </c>
      <c r="I32" s="24" t="e">
        <f t="shared" si="8"/>
        <v>#DIV/0!</v>
      </c>
      <c r="J32" s="24" t="e">
        <f t="shared" si="9"/>
        <v>#DIV/0!</v>
      </c>
      <c r="K32" s="25" t="e">
        <f t="shared" si="10"/>
        <v>#DIV/0!</v>
      </c>
      <c r="L32" s="26" t="e">
        <f t="shared" si="11"/>
        <v>#DIV/0!</v>
      </c>
    </row>
    <row r="33" spans="1:12" ht="24.9" customHeight="1">
      <c r="A33" s="10">
        <v>42767</v>
      </c>
      <c r="B33" s="19">
        <v>0</v>
      </c>
      <c r="C33" s="20"/>
      <c r="D33" s="31">
        <f t="shared" si="5"/>
        <v>0</v>
      </c>
      <c r="E33" s="28"/>
      <c r="F33" s="28"/>
      <c r="G33" s="21">
        <f t="shared" si="6"/>
        <v>0</v>
      </c>
      <c r="H33" s="23" t="e">
        <f t="shared" si="7"/>
        <v>#DIV/0!</v>
      </c>
      <c r="I33" s="24" t="e">
        <f t="shared" si="8"/>
        <v>#DIV/0!</v>
      </c>
      <c r="J33" s="24" t="e">
        <f t="shared" si="9"/>
        <v>#DIV/0!</v>
      </c>
      <c r="K33" s="25" t="e">
        <f t="shared" si="10"/>
        <v>#DIV/0!</v>
      </c>
      <c r="L33" s="26" t="e">
        <f t="shared" si="11"/>
        <v>#DIV/0!</v>
      </c>
    </row>
    <row r="34" spans="1:12" ht="24.9" customHeight="1">
      <c r="A34" s="10">
        <v>42795</v>
      </c>
      <c r="B34" s="19">
        <v>0</v>
      </c>
      <c r="C34" s="20"/>
      <c r="D34" s="31">
        <f t="shared" si="5"/>
        <v>0</v>
      </c>
      <c r="E34" s="28"/>
      <c r="F34" s="28"/>
      <c r="G34" s="21">
        <f t="shared" si="6"/>
        <v>0</v>
      </c>
      <c r="H34" s="23" t="e">
        <f t="shared" si="7"/>
        <v>#DIV/0!</v>
      </c>
      <c r="I34" s="24" t="e">
        <f t="shared" si="8"/>
        <v>#DIV/0!</v>
      </c>
      <c r="J34" s="24" t="e">
        <f t="shared" si="9"/>
        <v>#DIV/0!</v>
      </c>
      <c r="K34" s="25" t="e">
        <f t="shared" si="10"/>
        <v>#DIV/0!</v>
      </c>
      <c r="L34" s="26" t="e">
        <f t="shared" si="11"/>
        <v>#DIV/0!</v>
      </c>
    </row>
    <row r="35" spans="1:12" ht="24.9" customHeight="1">
      <c r="A35" s="10">
        <v>42826</v>
      </c>
      <c r="B35" s="19">
        <v>0</v>
      </c>
      <c r="C35" s="20"/>
      <c r="D35" s="31">
        <f t="shared" si="5"/>
        <v>0</v>
      </c>
      <c r="E35" s="28"/>
      <c r="F35" s="28"/>
      <c r="G35" s="21">
        <f t="shared" si="6"/>
        <v>0</v>
      </c>
      <c r="H35" s="23" t="e">
        <f t="shared" si="7"/>
        <v>#DIV/0!</v>
      </c>
      <c r="I35" s="24" t="e">
        <f t="shared" si="8"/>
        <v>#DIV/0!</v>
      </c>
      <c r="J35" s="24" t="e">
        <f t="shared" si="9"/>
        <v>#DIV/0!</v>
      </c>
      <c r="K35" s="25" t="e">
        <f t="shared" si="10"/>
        <v>#DIV/0!</v>
      </c>
      <c r="L35" s="26" t="e">
        <f t="shared" si="11"/>
        <v>#DIV/0!</v>
      </c>
    </row>
    <row r="36" spans="1:12" ht="24.9" customHeight="1">
      <c r="A36" s="10">
        <v>42856</v>
      </c>
      <c r="B36" s="19">
        <v>0</v>
      </c>
      <c r="C36" s="20"/>
      <c r="D36" s="31">
        <v>0</v>
      </c>
      <c r="E36" s="28"/>
      <c r="F36" s="28"/>
      <c r="G36" s="21">
        <f t="shared" si="6"/>
        <v>0</v>
      </c>
      <c r="H36" s="23" t="e">
        <f t="shared" si="7"/>
        <v>#DIV/0!</v>
      </c>
      <c r="I36" s="24" t="e">
        <f t="shared" si="8"/>
        <v>#DIV/0!</v>
      </c>
      <c r="J36" s="24" t="e">
        <f t="shared" si="9"/>
        <v>#DIV/0!</v>
      </c>
      <c r="K36" s="25" t="e">
        <f t="shared" si="10"/>
        <v>#DIV/0!</v>
      </c>
      <c r="L36" s="26" t="e">
        <f t="shared" si="11"/>
        <v>#DIV/0!</v>
      </c>
    </row>
    <row r="37" spans="1:12" ht="24.9" customHeight="1">
      <c r="A37" s="10">
        <v>42887</v>
      </c>
      <c r="B37" s="19">
        <v>0</v>
      </c>
      <c r="C37" s="20"/>
      <c r="D37" s="31">
        <f t="shared" si="5"/>
        <v>0</v>
      </c>
      <c r="E37" s="28"/>
      <c r="F37" s="28"/>
      <c r="G37" s="21">
        <f t="shared" si="6"/>
        <v>0</v>
      </c>
      <c r="H37" s="23" t="e">
        <f t="shared" si="7"/>
        <v>#DIV/0!</v>
      </c>
      <c r="I37" s="24" t="e">
        <f t="shared" si="8"/>
        <v>#DIV/0!</v>
      </c>
      <c r="J37" s="24" t="e">
        <f t="shared" si="9"/>
        <v>#DIV/0!</v>
      </c>
      <c r="K37" s="25" t="e">
        <f t="shared" si="10"/>
        <v>#DIV/0!</v>
      </c>
      <c r="L37" s="26" t="e">
        <f t="shared" si="11"/>
        <v>#DIV/0!</v>
      </c>
    </row>
    <row r="38" spans="1:12" ht="24.9" customHeight="1">
      <c r="A38" s="10">
        <v>42917</v>
      </c>
      <c r="B38" s="19">
        <v>0</v>
      </c>
      <c r="C38" s="20"/>
      <c r="D38" s="31">
        <f t="shared" si="5"/>
        <v>0</v>
      </c>
      <c r="E38" s="28"/>
      <c r="F38" s="28"/>
      <c r="G38" s="21">
        <f t="shared" si="6"/>
        <v>0</v>
      </c>
      <c r="H38" s="23" t="e">
        <f t="shared" si="7"/>
        <v>#DIV/0!</v>
      </c>
      <c r="I38" s="24" t="e">
        <f t="shared" si="8"/>
        <v>#DIV/0!</v>
      </c>
      <c r="J38" s="24" t="e">
        <f t="shared" si="9"/>
        <v>#DIV/0!</v>
      </c>
      <c r="K38" s="25" t="e">
        <f t="shared" si="10"/>
        <v>#DIV/0!</v>
      </c>
      <c r="L38" s="26" t="e">
        <f t="shared" si="11"/>
        <v>#DIV/0!</v>
      </c>
    </row>
    <row r="39" spans="1:12" ht="24.9" customHeight="1">
      <c r="A39" s="10">
        <v>42948</v>
      </c>
      <c r="B39" s="19">
        <v>0</v>
      </c>
      <c r="C39" s="20"/>
      <c r="D39" s="31">
        <f t="shared" si="5"/>
        <v>0</v>
      </c>
      <c r="E39" s="28"/>
      <c r="F39" s="28"/>
      <c r="G39" s="21">
        <f t="shared" si="6"/>
        <v>0</v>
      </c>
      <c r="H39" s="23" t="e">
        <f t="shared" si="7"/>
        <v>#DIV/0!</v>
      </c>
      <c r="I39" s="24" t="e">
        <f t="shared" si="8"/>
        <v>#DIV/0!</v>
      </c>
      <c r="J39" s="24" t="e">
        <f t="shared" si="9"/>
        <v>#DIV/0!</v>
      </c>
      <c r="K39" s="25" t="e">
        <f t="shared" si="10"/>
        <v>#DIV/0!</v>
      </c>
      <c r="L39" s="26" t="e">
        <f t="shared" si="11"/>
        <v>#DIV/0!</v>
      </c>
    </row>
    <row r="40" spans="1:12" ht="24.9" customHeight="1">
      <c r="A40" s="10">
        <v>42979</v>
      </c>
      <c r="B40" s="19">
        <v>0</v>
      </c>
      <c r="C40" s="20"/>
      <c r="D40" s="31">
        <f t="shared" si="5"/>
        <v>0</v>
      </c>
      <c r="E40" s="28"/>
      <c r="F40" s="28"/>
      <c r="G40" s="21">
        <f t="shared" si="6"/>
        <v>0</v>
      </c>
      <c r="H40" s="23" t="e">
        <f t="shared" si="7"/>
        <v>#DIV/0!</v>
      </c>
      <c r="I40" s="24" t="e">
        <f t="shared" si="8"/>
        <v>#DIV/0!</v>
      </c>
      <c r="J40" s="24" t="e">
        <f t="shared" si="9"/>
        <v>#DIV/0!</v>
      </c>
      <c r="K40" s="25" t="e">
        <f t="shared" si="10"/>
        <v>#DIV/0!</v>
      </c>
      <c r="L40" s="26" t="e">
        <f t="shared" si="11"/>
        <v>#DIV/0!</v>
      </c>
    </row>
    <row r="41" spans="1:12" ht="24.9" customHeight="1">
      <c r="A41" s="10">
        <v>43009</v>
      </c>
      <c r="B41" s="19">
        <v>0</v>
      </c>
      <c r="C41" s="20"/>
      <c r="D41" s="31">
        <f t="shared" si="5"/>
        <v>0</v>
      </c>
      <c r="E41" s="28"/>
      <c r="F41" s="28"/>
      <c r="G41" s="21">
        <f t="shared" si="6"/>
        <v>0</v>
      </c>
      <c r="H41" s="23" t="e">
        <f t="shared" si="7"/>
        <v>#DIV/0!</v>
      </c>
      <c r="I41" s="24" t="e">
        <f t="shared" si="8"/>
        <v>#DIV/0!</v>
      </c>
      <c r="J41" s="24" t="e">
        <f t="shared" si="9"/>
        <v>#DIV/0!</v>
      </c>
      <c r="K41" s="25" t="e">
        <f t="shared" si="10"/>
        <v>#DIV/0!</v>
      </c>
      <c r="L41" s="26" t="e">
        <f t="shared" si="11"/>
        <v>#DIV/0!</v>
      </c>
    </row>
    <row r="42" spans="1:12" ht="24.9" customHeight="1">
      <c r="A42" s="10">
        <v>43040</v>
      </c>
      <c r="B42" s="19">
        <v>0</v>
      </c>
      <c r="C42" s="76"/>
      <c r="D42" s="31">
        <f t="shared" si="5"/>
        <v>0</v>
      </c>
      <c r="E42" s="77"/>
      <c r="F42" s="77"/>
      <c r="G42" s="21">
        <f t="shared" si="6"/>
        <v>0</v>
      </c>
      <c r="H42" s="23" t="e">
        <f t="shared" si="7"/>
        <v>#DIV/0!</v>
      </c>
      <c r="I42" s="24" t="e">
        <f t="shared" si="8"/>
        <v>#DIV/0!</v>
      </c>
      <c r="J42" s="24" t="e">
        <f t="shared" si="9"/>
        <v>#DIV/0!</v>
      </c>
      <c r="K42" s="25" t="e">
        <f t="shared" si="10"/>
        <v>#DIV/0!</v>
      </c>
      <c r="L42" s="26" t="e">
        <f t="shared" si="11"/>
        <v>#DIV/0!</v>
      </c>
    </row>
    <row r="43" spans="1:12" ht="24.9" customHeight="1">
      <c r="A43" s="10">
        <v>43070</v>
      </c>
      <c r="B43" s="19">
        <v>0</v>
      </c>
      <c r="C43" s="29"/>
      <c r="D43" s="31">
        <v>0</v>
      </c>
      <c r="E43" s="30"/>
      <c r="F43" s="30"/>
      <c r="G43" s="21">
        <f t="shared" si="6"/>
        <v>0</v>
      </c>
      <c r="H43" s="23" t="e">
        <f t="shared" si="7"/>
        <v>#DIV/0!</v>
      </c>
      <c r="I43" s="24" t="e">
        <f t="shared" si="8"/>
        <v>#DIV/0!</v>
      </c>
      <c r="J43" s="24" t="e">
        <f t="shared" si="9"/>
        <v>#DIV/0!</v>
      </c>
      <c r="K43" s="25" t="e">
        <f t="shared" si="10"/>
        <v>#DIV/0!</v>
      </c>
      <c r="L43" s="26" t="e">
        <f t="shared" si="11"/>
        <v>#DIV/0!</v>
      </c>
    </row>
    <row r="44" spans="1:12" ht="24.9" customHeight="1">
      <c r="A44" s="32" t="s">
        <v>19</v>
      </c>
      <c r="B44" s="33">
        <f t="shared" ref="B44:G44" si="12">SUM(B8:B43)</f>
        <v>313543</v>
      </c>
      <c r="C44" s="34">
        <f t="shared" si="12"/>
        <v>0</v>
      </c>
      <c r="D44" s="35">
        <f t="shared" si="12"/>
        <v>313548</v>
      </c>
      <c r="E44" s="36">
        <f t="shared" si="12"/>
        <v>9</v>
      </c>
      <c r="F44" s="37">
        <f t="shared" si="12"/>
        <v>0</v>
      </c>
      <c r="G44" s="36">
        <f t="shared" si="12"/>
        <v>9</v>
      </c>
      <c r="H44" s="38" t="e">
        <f>AVERAGE(H8:H43)</f>
        <v>#DIV/0!</v>
      </c>
      <c r="I44" s="34" t="e">
        <f>AVERAGE(I8:I43)</f>
        <v>#DIV/0!</v>
      </c>
      <c r="J44" s="34" t="e">
        <f>AVERAGE(J8:J43)</f>
        <v>#DIV/0!</v>
      </c>
      <c r="K44" s="39" t="e">
        <f>AVERAGE(K8:K43)</f>
        <v>#DIV/0!</v>
      </c>
      <c r="L44" s="40" t="e">
        <f>AVERAGE(L8:L43)</f>
        <v>#DIV/0!</v>
      </c>
    </row>
    <row r="45" spans="1:12" ht="13.2">
      <c r="A45" s="9"/>
      <c r="J45" s="41"/>
      <c r="K45" s="42" t="s">
        <v>20</v>
      </c>
      <c r="L45" s="42" t="s">
        <v>21</v>
      </c>
    </row>
    <row r="46" spans="1:12" ht="13.2">
      <c r="A46" s="9"/>
    </row>
  </sheetData>
  <mergeCells count="5">
    <mergeCell ref="B1:D1"/>
    <mergeCell ref="F1:G1"/>
    <mergeCell ref="B2:D2"/>
    <mergeCell ref="F2:G2"/>
    <mergeCell ref="B3:D3"/>
  </mergeCells>
  <phoneticPr fontId="9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2"/>
  <sheetViews>
    <sheetView topLeftCell="A167" zoomScaleSheetLayoutView="100" workbookViewId="0">
      <selection activeCell="A174" sqref="A174"/>
    </sheetView>
  </sheetViews>
  <sheetFormatPr defaultColWidth="8.88671875" defaultRowHeight="13.2"/>
  <sheetData>
    <row r="1" spans="1:1" ht="33">
      <c r="A1" s="78" t="s">
        <v>25</v>
      </c>
    </row>
    <row r="41" spans="1:1" ht="91.8" customHeight="1"/>
    <row r="43" spans="1:1" ht="33">
      <c r="A43" s="78" t="s">
        <v>26</v>
      </c>
    </row>
    <row r="86" spans="1:1" ht="33">
      <c r="A86" s="78" t="s">
        <v>27</v>
      </c>
    </row>
    <row r="88" spans="1:1" ht="21">
      <c r="A88" s="79" t="s">
        <v>28</v>
      </c>
    </row>
    <row r="130" spans="1:1" ht="33">
      <c r="A130" s="78" t="s">
        <v>29</v>
      </c>
    </row>
    <row r="172" spans="1:1" ht="33">
      <c r="A172" s="78" t="s">
        <v>33</v>
      </c>
    </row>
  </sheetData>
  <phoneticPr fontId="9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abSelected="1" zoomScaleSheetLayoutView="100" workbookViewId="0">
      <selection activeCell="A11" sqref="A11"/>
    </sheetView>
  </sheetViews>
  <sheetFormatPr defaultColWidth="8.88671875" defaultRowHeight="13.2"/>
  <cols>
    <col min="1" max="1" width="88.6640625" customWidth="1"/>
  </cols>
  <sheetData>
    <row r="1" spans="1:9">
      <c r="A1" s="71" t="s">
        <v>22</v>
      </c>
      <c r="B1" s="72"/>
      <c r="C1" s="72"/>
      <c r="D1" s="72"/>
      <c r="E1" s="72"/>
      <c r="F1" s="72"/>
      <c r="G1" s="72"/>
      <c r="H1" s="72"/>
      <c r="I1" s="75"/>
    </row>
    <row r="2" spans="1:9">
      <c r="A2" s="73" t="s">
        <v>23</v>
      </c>
      <c r="B2" s="74"/>
      <c r="C2" s="74"/>
      <c r="D2" s="74"/>
      <c r="E2" s="74"/>
      <c r="F2" s="74"/>
      <c r="G2" s="74"/>
      <c r="H2" s="74"/>
      <c r="I2" s="75"/>
    </row>
    <row r="3" spans="1:9">
      <c r="A3" s="70" t="s">
        <v>30</v>
      </c>
      <c r="D3" s="70"/>
    </row>
    <row r="5" spans="1:9">
      <c r="A5" s="80" t="s">
        <v>31</v>
      </c>
    </row>
    <row r="6" spans="1:9" ht="100.8" customHeight="1">
      <c r="A6" s="81" t="s">
        <v>32</v>
      </c>
    </row>
    <row r="7" spans="1:9">
      <c r="A7" t="s">
        <v>24</v>
      </c>
    </row>
    <row r="8" spans="1:9" ht="118.2" customHeight="1">
      <c r="A8" s="81" t="s">
        <v>34</v>
      </c>
    </row>
  </sheetData>
  <phoneticPr fontId="9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ルール＆合計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81802</cp:lastModifiedBy>
  <cp:revision/>
  <cp:lastPrinted>1899-12-30T00:00:00Z</cp:lastPrinted>
  <dcterms:created xsi:type="dcterms:W3CDTF">2013-10-09T23:04:08Z</dcterms:created>
  <dcterms:modified xsi:type="dcterms:W3CDTF">2021-11-12T03:58:15Z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